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55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<sst xmlns="http://schemas.openxmlformats.org/spreadsheetml/2006/main" count="162" uniqueCount="88">
  <si>
    <t>MATERIAL ESCOLAR CENTROS</t>
  </si>
  <si>
    <t>Descripcion</t>
  </si>
  <si>
    <t>No.Factura</t>
  </si>
  <si>
    <t>Proveedor</t>
  </si>
  <si>
    <t>Fecha</t>
  </si>
  <si>
    <t>Quetzales</t>
  </si>
  <si>
    <t>Euros</t>
  </si>
  <si>
    <t>Tipo Cambio</t>
  </si>
  <si>
    <t>Utiles Escolares</t>
  </si>
  <si>
    <t>Librería y Papeleria Thony</t>
  </si>
  <si>
    <t>Miscelanea GILGAL</t>
  </si>
  <si>
    <t>Miscelanea Santa Teresita</t>
  </si>
  <si>
    <t>Librería Tulan</t>
  </si>
  <si>
    <t>Papelera Xela Mayoreo</t>
  </si>
  <si>
    <t>G-7 7156</t>
  </si>
  <si>
    <t>G-7 10025</t>
  </si>
  <si>
    <t>G-7 12772</t>
  </si>
  <si>
    <t>Casa Gomez Ovalle Solola</t>
  </si>
  <si>
    <t>Almacen Samy</t>
  </si>
  <si>
    <t>Total de Gastos de Material Escolar para Centros 2008</t>
  </si>
  <si>
    <t>BECAS INDIVIDUALES</t>
  </si>
  <si>
    <t>Angelica Patricia Enero</t>
  </si>
  <si>
    <t>G-7  27112</t>
  </si>
  <si>
    <t>Angelica Patricia Febrero y Mar.</t>
  </si>
  <si>
    <t>Betzy Gonzales Enero y Febrero</t>
  </si>
  <si>
    <t>G-7  6920</t>
  </si>
  <si>
    <t>Catarina Yac Enero y Febrero</t>
  </si>
  <si>
    <t>G-7  2214</t>
  </si>
  <si>
    <t>Ana Olfina Enero,Febrero y Mar.</t>
  </si>
  <si>
    <t>G-7  2913</t>
  </si>
  <si>
    <t>Julia Puac Enero hasta Abril</t>
  </si>
  <si>
    <t>G-7  6978</t>
  </si>
  <si>
    <t>Ayuda de Madrina de Catarina S.</t>
  </si>
  <si>
    <t>G-7  894</t>
  </si>
  <si>
    <t>Catarina Sosa, Enero y Febrero</t>
  </si>
  <si>
    <t>Pago de Viaticos</t>
  </si>
  <si>
    <t>SHL-2</t>
  </si>
  <si>
    <t>Mariela Perez</t>
  </si>
  <si>
    <t>SHL-1</t>
  </si>
  <si>
    <t>Josefa</t>
  </si>
  <si>
    <t>Betzy Gonzales Marzo</t>
  </si>
  <si>
    <t>Uniforme Ana Olfina</t>
  </si>
  <si>
    <t>Pago de Excurcion</t>
  </si>
  <si>
    <t>Debora Cumes Enero a Junio</t>
  </si>
  <si>
    <t>Ramos Lopez</t>
  </si>
  <si>
    <t>Angelica Cosigua Abril a Julio</t>
  </si>
  <si>
    <t>G-7 26112</t>
  </si>
  <si>
    <t>SHL-3</t>
  </si>
  <si>
    <t>Josefa Sancoy</t>
  </si>
  <si>
    <t>Betzy Gonzalez Abril</t>
  </si>
  <si>
    <t>G-7 6920</t>
  </si>
  <si>
    <t>Betzy Gonzalez Mayo</t>
  </si>
  <si>
    <t>Catarina Yac Marzo a Mayo</t>
  </si>
  <si>
    <t>G-7 2214</t>
  </si>
  <si>
    <t>Ana Olfina Abril a Junio</t>
  </si>
  <si>
    <t>G-7 2913</t>
  </si>
  <si>
    <t>SHL-4</t>
  </si>
  <si>
    <t>Julia Puac  Mayo a Julio</t>
  </si>
  <si>
    <t>Julia Puac</t>
  </si>
  <si>
    <t>Betzy Gonzales Junio</t>
  </si>
  <si>
    <t>SHL-5</t>
  </si>
  <si>
    <t>Kimberly Suy Junio</t>
  </si>
  <si>
    <t>N-14  63040</t>
  </si>
  <si>
    <t>Catarina Yac Junio y Julio</t>
  </si>
  <si>
    <t>G-7  6004</t>
  </si>
  <si>
    <t>Griselda Mendoza Junio y Julio</t>
  </si>
  <si>
    <t>G-7 6420</t>
  </si>
  <si>
    <t>Catarina Sosa Marzo a Julio</t>
  </si>
  <si>
    <t>G-7  944</t>
  </si>
  <si>
    <t>Total de Gastos de Becas Individuales de Niñas Sordas 2008</t>
  </si>
  <si>
    <t>DIESEL PROYECTO DE NIÑAS SORDAS</t>
  </si>
  <si>
    <t>Combustible Diesel</t>
  </si>
  <si>
    <t>Texamixco</t>
  </si>
  <si>
    <t>Gasolinera Santa Clara</t>
  </si>
  <si>
    <t>Estacion El Descanso</t>
  </si>
  <si>
    <t>Servicentro ESSO</t>
  </si>
  <si>
    <t>Estacion de Servicio Chan</t>
  </si>
  <si>
    <t>Estacion Texaco Las Rosas</t>
  </si>
  <si>
    <t>Estacion Panorama Los Heroes</t>
  </si>
  <si>
    <t>Total de Gastos de Combustible Diesel de Proyecto de Niñas Sordas 2008</t>
  </si>
  <si>
    <t>HORA DE AYUDAR</t>
  </si>
  <si>
    <t>Estación Los Próceres</t>
  </si>
  <si>
    <t>Estación El Descanso</t>
  </si>
  <si>
    <t>Texaco</t>
  </si>
  <si>
    <t>Gasolinera Emmanuel</t>
  </si>
  <si>
    <t>Estación Shell</t>
  </si>
  <si>
    <t>TOTAL GASTOS PROYECTO BECAS NIÑAS</t>
  </si>
  <si>
    <t>PORCENTAJE EJECUTADO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</si>
</sst>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 indent="1"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14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right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/>
    </xf>
    <xf numFmtId="164" fontId="1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165" fontId="0" fillId="0" borderId="4" xfId="0" applyNumberFormat="1" applyFill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/>
    </xf>
    <xf numFmtId="2" fontId="0" fillId="0" borderId="0" xfId="0" applyNumberFormat="1" applyAlignment="1">
      <alignment/>
    </xf>
    <xf numFmtId="2" fontId="1" fillId="0" borderId="4" xfId="0" applyNumberFormat="1" applyFont="1" applyBorder="1" applyAlignment="1">
      <alignment/>
    </xf>
    <xf numFmtId="165" fontId="0" fillId="0" borderId="3" xfId="0" applyNumberFormat="1" applyBorder="1" applyAlignment="1">
      <alignment/>
    </xf>
    <xf numFmtId="0" fontId="1" fillId="0" borderId="4" xfId="0" applyFont="1" applyFill="1" applyBorder="1" applyAlignment="1">
      <alignment horizontal="left" indent="1"/>
    </xf>
    <xf numFmtId="164" fontId="1" fillId="0" borderId="4" xfId="0" applyNumberFormat="1" applyFont="1" applyBorder="1" applyAlignment="1">
      <alignment/>
    </xf>
    <xf numFmtId="9" fontId="1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54">
      <selection activeCell="I73" sqref="I73"/>
    </sheetView>
  </sheetViews>
  <sheetFormatPr defaultColWidth="11.421875" defaultRowHeight="12.75"/>
  <cols>
    <col min="1" max="1" width="36.57421875" style="0" customWidth="1"/>
    <col min="2" max="2" width="12.140625" style="0" customWidth="1"/>
    <col min="3" max="3" width="30.28125" style="0" customWidth="1"/>
    <col min="6" max="6" width="11.421875" style="21" customWidth="1"/>
    <col min="7" max="7" width="12.57421875" style="0" customWidth="1"/>
  </cols>
  <sheetData>
    <row r="1" spans="1:7" ht="12.75">
      <c r="A1" s="15" t="s">
        <v>80</v>
      </c>
      <c r="B1" s="15"/>
      <c r="C1" s="15"/>
      <c r="D1" s="15"/>
      <c r="E1" s="15"/>
      <c r="F1" s="15"/>
      <c r="G1" s="15"/>
    </row>
    <row r="2" spans="1:7" ht="12.75">
      <c r="A2" s="15"/>
      <c r="B2" s="15"/>
      <c r="C2" s="15"/>
      <c r="D2" s="15"/>
      <c r="E2" s="15"/>
      <c r="F2" s="15"/>
      <c r="G2" s="15"/>
    </row>
    <row r="3" spans="1:7" ht="12.75">
      <c r="A3" s="14"/>
      <c r="B3" s="14"/>
      <c r="C3" s="14"/>
      <c r="D3" s="14"/>
      <c r="E3" s="14"/>
      <c r="F3" s="18"/>
      <c r="G3" s="14"/>
    </row>
    <row r="4" spans="1:7" ht="12.75">
      <c r="A4" s="1" t="s">
        <v>0</v>
      </c>
      <c r="B4" s="2"/>
      <c r="C4" s="2"/>
      <c r="D4" s="2"/>
      <c r="E4" s="2"/>
      <c r="F4" s="2"/>
      <c r="G4" s="3"/>
    </row>
    <row r="5" spans="1:7" ht="12.7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19" t="s">
        <v>6</v>
      </c>
      <c r="G5" s="4" t="s">
        <v>7</v>
      </c>
    </row>
    <row r="6" spans="1:7" ht="12.75">
      <c r="A6" s="5" t="s">
        <v>8</v>
      </c>
      <c r="B6" s="6">
        <v>2808</v>
      </c>
      <c r="C6" s="7" t="s">
        <v>9</v>
      </c>
      <c r="D6" s="8">
        <v>39468</v>
      </c>
      <c r="E6" s="9">
        <v>72.25</v>
      </c>
      <c r="F6" s="20">
        <f>E6/G6</f>
        <v>6.293005835728595</v>
      </c>
      <c r="G6" s="16">
        <v>11.481</v>
      </c>
    </row>
    <row r="7" spans="1:7" ht="12.75">
      <c r="A7" s="5" t="s">
        <v>8</v>
      </c>
      <c r="B7" s="6">
        <v>400</v>
      </c>
      <c r="C7" s="7" t="s">
        <v>10</v>
      </c>
      <c r="D7" s="8">
        <v>39468</v>
      </c>
      <c r="E7" s="9">
        <v>32.5</v>
      </c>
      <c r="F7" s="20">
        <f aca="true" t="shared" si="0" ref="F7:F24">E7/G7</f>
        <v>2.8307638707429668</v>
      </c>
      <c r="G7" s="16">
        <v>11.481</v>
      </c>
    </row>
    <row r="8" spans="1:7" ht="12.75">
      <c r="A8" s="5" t="s">
        <v>8</v>
      </c>
      <c r="B8" s="6">
        <v>47461</v>
      </c>
      <c r="C8" s="7" t="s">
        <v>11</v>
      </c>
      <c r="D8" s="8">
        <v>39483</v>
      </c>
      <c r="E8" s="9">
        <v>240</v>
      </c>
      <c r="F8" s="20">
        <f t="shared" si="0"/>
        <v>21.143511584882386</v>
      </c>
      <c r="G8" s="16">
        <v>11.351</v>
      </c>
    </row>
    <row r="9" spans="1:7" ht="12.75">
      <c r="A9" s="5" t="s">
        <v>8</v>
      </c>
      <c r="B9" s="6">
        <v>47463</v>
      </c>
      <c r="C9" s="7" t="s">
        <v>11</v>
      </c>
      <c r="D9" s="8">
        <v>39483</v>
      </c>
      <c r="E9" s="9">
        <v>850</v>
      </c>
      <c r="F9" s="20">
        <f t="shared" si="0"/>
        <v>74.88327019645845</v>
      </c>
      <c r="G9" s="16">
        <v>11.351</v>
      </c>
    </row>
    <row r="10" spans="1:7" ht="12.75">
      <c r="A10" s="5" t="s">
        <v>8</v>
      </c>
      <c r="B10" s="6">
        <v>26127</v>
      </c>
      <c r="C10" s="7" t="s">
        <v>12</v>
      </c>
      <c r="D10" s="8">
        <v>39505</v>
      </c>
      <c r="E10" s="9">
        <v>195</v>
      </c>
      <c r="F10" s="20">
        <f t="shared" si="0"/>
        <v>17.179103162716938</v>
      </c>
      <c r="G10" s="16">
        <v>11.351</v>
      </c>
    </row>
    <row r="11" spans="1:7" ht="12.75">
      <c r="A11" s="5" t="s">
        <v>8</v>
      </c>
      <c r="B11" s="6">
        <v>6221</v>
      </c>
      <c r="C11" s="7" t="s">
        <v>13</v>
      </c>
      <c r="D11" s="8">
        <v>39505</v>
      </c>
      <c r="E11" s="9">
        <v>61.5</v>
      </c>
      <c r="F11" s="20">
        <f t="shared" si="0"/>
        <v>5.418024843626112</v>
      </c>
      <c r="G11" s="16">
        <v>11.351</v>
      </c>
    </row>
    <row r="12" spans="1:7" ht="12.75">
      <c r="A12" s="5" t="s">
        <v>8</v>
      </c>
      <c r="B12" s="6">
        <v>9897</v>
      </c>
      <c r="C12" s="7" t="s">
        <v>12</v>
      </c>
      <c r="D12" s="8">
        <v>39505</v>
      </c>
      <c r="E12" s="9">
        <v>501</v>
      </c>
      <c r="F12" s="20">
        <f t="shared" si="0"/>
        <v>44.13708043344199</v>
      </c>
      <c r="G12" s="16">
        <v>11.351</v>
      </c>
    </row>
    <row r="13" spans="1:7" ht="12.75">
      <c r="A13" s="5" t="s">
        <v>8</v>
      </c>
      <c r="B13" s="6">
        <v>6212</v>
      </c>
      <c r="C13" s="7" t="s">
        <v>13</v>
      </c>
      <c r="D13" s="8">
        <v>39505</v>
      </c>
      <c r="E13" s="9">
        <v>301.7</v>
      </c>
      <c r="F13" s="20">
        <f t="shared" si="0"/>
        <v>26.5791560214959</v>
      </c>
      <c r="G13" s="16">
        <v>11.351</v>
      </c>
    </row>
    <row r="14" spans="1:7" ht="12.75">
      <c r="A14" s="5" t="s">
        <v>8</v>
      </c>
      <c r="B14" s="6">
        <v>6211</v>
      </c>
      <c r="C14" s="7" t="s">
        <v>13</v>
      </c>
      <c r="D14" s="8">
        <v>39505</v>
      </c>
      <c r="E14" s="9">
        <v>621.78</v>
      </c>
      <c r="F14" s="20">
        <f t="shared" si="0"/>
        <v>54.77755263853404</v>
      </c>
      <c r="G14" s="16">
        <v>11.351</v>
      </c>
    </row>
    <row r="15" spans="1:7" ht="12.75">
      <c r="A15" s="5" t="s">
        <v>8</v>
      </c>
      <c r="B15" s="6">
        <v>6219</v>
      </c>
      <c r="C15" s="7" t="s">
        <v>13</v>
      </c>
      <c r="D15" s="8">
        <v>39505</v>
      </c>
      <c r="E15" s="9">
        <v>304.15</v>
      </c>
      <c r="F15" s="20">
        <f t="shared" si="0"/>
        <v>26.794996035591574</v>
      </c>
      <c r="G15" s="16">
        <v>11.351</v>
      </c>
    </row>
    <row r="16" spans="1:7" ht="12.75">
      <c r="A16" s="5" t="s">
        <v>8</v>
      </c>
      <c r="B16" s="6">
        <v>608</v>
      </c>
      <c r="C16" s="6"/>
      <c r="D16" s="8">
        <v>39505</v>
      </c>
      <c r="E16" s="9">
        <v>207</v>
      </c>
      <c r="F16" s="20">
        <f t="shared" si="0"/>
        <v>18.23627874196106</v>
      </c>
      <c r="G16" s="16">
        <v>11.351</v>
      </c>
    </row>
    <row r="17" spans="1:7" ht="12.75">
      <c r="A17" s="5" t="s">
        <v>8</v>
      </c>
      <c r="B17" s="6">
        <v>607</v>
      </c>
      <c r="C17" s="7" t="s">
        <v>14</v>
      </c>
      <c r="D17" s="8">
        <v>39521</v>
      </c>
      <c r="E17" s="9">
        <v>187.87</v>
      </c>
      <c r="F17" s="20">
        <f t="shared" si="0"/>
        <v>15.64019314019314</v>
      </c>
      <c r="G17" s="16">
        <v>12.012</v>
      </c>
    </row>
    <row r="18" spans="1:7" ht="12.75">
      <c r="A18" s="5" t="s">
        <v>8</v>
      </c>
      <c r="B18" s="6">
        <v>605</v>
      </c>
      <c r="C18" s="7" t="s">
        <v>15</v>
      </c>
      <c r="D18" s="8">
        <v>39521</v>
      </c>
      <c r="E18" s="9">
        <v>598</v>
      </c>
      <c r="F18" s="20">
        <f t="shared" si="0"/>
        <v>49.78354978354978</v>
      </c>
      <c r="G18" s="16">
        <v>12.012</v>
      </c>
    </row>
    <row r="19" spans="1:7" ht="12.75">
      <c r="A19" s="5" t="s">
        <v>8</v>
      </c>
      <c r="B19" s="6">
        <v>606</v>
      </c>
      <c r="C19" s="7" t="s">
        <v>16</v>
      </c>
      <c r="D19" s="8">
        <v>39521</v>
      </c>
      <c r="E19" s="9">
        <v>22</v>
      </c>
      <c r="F19" s="20">
        <f t="shared" si="0"/>
        <v>1.8315018315018314</v>
      </c>
      <c r="G19" s="16">
        <v>12.012</v>
      </c>
    </row>
    <row r="20" spans="1:7" ht="12.75">
      <c r="A20" s="5" t="s">
        <v>8</v>
      </c>
      <c r="B20" s="6">
        <v>3641</v>
      </c>
      <c r="C20" s="7" t="s">
        <v>17</v>
      </c>
      <c r="D20" s="8">
        <v>39542</v>
      </c>
      <c r="E20" s="9">
        <v>800</v>
      </c>
      <c r="F20" s="20">
        <f t="shared" si="0"/>
        <v>66.96802276912774</v>
      </c>
      <c r="G20" s="16">
        <v>11.946</v>
      </c>
    </row>
    <row r="21" spans="1:7" ht="12.75">
      <c r="A21" s="5" t="s">
        <v>8</v>
      </c>
      <c r="B21" s="6">
        <v>4082</v>
      </c>
      <c r="C21" s="7" t="s">
        <v>9</v>
      </c>
      <c r="D21" s="8">
        <v>39623</v>
      </c>
      <c r="E21" s="9">
        <v>69</v>
      </c>
      <c r="F21" s="20">
        <f t="shared" si="0"/>
        <v>5.96060815480304</v>
      </c>
      <c r="G21" s="16">
        <v>11.576</v>
      </c>
    </row>
    <row r="22" spans="1:7" ht="12.75">
      <c r="A22" s="5" t="s">
        <v>8</v>
      </c>
      <c r="B22" s="6">
        <v>1244</v>
      </c>
      <c r="C22" s="7" t="s">
        <v>18</v>
      </c>
      <c r="D22" s="8">
        <v>39625</v>
      </c>
      <c r="E22" s="9">
        <v>9</v>
      </c>
      <c r="F22" s="20">
        <f t="shared" si="0"/>
        <v>0.7774706288873531</v>
      </c>
      <c r="G22" s="16">
        <v>11.576</v>
      </c>
    </row>
    <row r="23" spans="1:7" ht="12.75">
      <c r="A23" s="5" t="s">
        <v>8</v>
      </c>
      <c r="B23" s="6">
        <v>4103</v>
      </c>
      <c r="C23" s="7" t="s">
        <v>9</v>
      </c>
      <c r="D23" s="8">
        <v>39626</v>
      </c>
      <c r="E23" s="9">
        <v>18</v>
      </c>
      <c r="F23" s="20">
        <f t="shared" si="0"/>
        <v>1.5549412577747062</v>
      </c>
      <c r="G23" s="16">
        <v>11.576</v>
      </c>
    </row>
    <row r="24" spans="1:7" ht="12.75">
      <c r="A24" s="5" t="s">
        <v>8</v>
      </c>
      <c r="B24" s="6">
        <v>4121</v>
      </c>
      <c r="C24" s="7" t="s">
        <v>9</v>
      </c>
      <c r="D24" s="8">
        <v>39630</v>
      </c>
      <c r="E24" s="9">
        <v>15</v>
      </c>
      <c r="F24" s="20">
        <f t="shared" si="0"/>
        <v>1.2678556335051983</v>
      </c>
      <c r="G24" s="17">
        <v>11.831</v>
      </c>
    </row>
    <row r="25" spans="1:7" ht="12.75">
      <c r="A25" s="10" t="s">
        <v>19</v>
      </c>
      <c r="B25" s="11"/>
      <c r="C25" s="11"/>
      <c r="D25" s="8"/>
      <c r="E25" s="12">
        <f>SUM(E6:E24)</f>
        <v>5105.75</v>
      </c>
      <c r="F25" s="22">
        <f>SUM(F6:F24)</f>
        <v>442.05688656452287</v>
      </c>
      <c r="G25" s="6"/>
    </row>
    <row r="26" spans="1:7" ht="12.75">
      <c r="A26" s="1" t="s">
        <v>20</v>
      </c>
      <c r="B26" s="2"/>
      <c r="C26" s="2"/>
      <c r="D26" s="2"/>
      <c r="E26" s="2"/>
      <c r="F26" s="2"/>
      <c r="G26" s="3"/>
    </row>
    <row r="27" spans="1:7" ht="12.75">
      <c r="A27" s="5" t="s">
        <v>21</v>
      </c>
      <c r="B27" s="6">
        <v>2</v>
      </c>
      <c r="C27" s="7" t="s">
        <v>22</v>
      </c>
      <c r="D27" s="8">
        <v>39452</v>
      </c>
      <c r="E27" s="9">
        <v>300</v>
      </c>
      <c r="F27" s="20">
        <f>E27/G27</f>
        <v>26.130128037627383</v>
      </c>
      <c r="G27" s="16">
        <v>11.481</v>
      </c>
    </row>
    <row r="28" spans="1:7" ht="12.75">
      <c r="A28" s="5" t="s">
        <v>23</v>
      </c>
      <c r="B28" s="6">
        <v>3</v>
      </c>
      <c r="C28" s="7" t="s">
        <v>22</v>
      </c>
      <c r="D28" s="8">
        <v>39452</v>
      </c>
      <c r="E28" s="9">
        <v>200</v>
      </c>
      <c r="F28" s="20">
        <f aca="true" t="shared" si="1" ref="F28:F54">E28/G28</f>
        <v>17.420085358418255</v>
      </c>
      <c r="G28" s="16">
        <v>11.481</v>
      </c>
    </row>
    <row r="29" spans="1:7" ht="12.75">
      <c r="A29" s="5" t="s">
        <v>24</v>
      </c>
      <c r="B29" s="6">
        <v>1</v>
      </c>
      <c r="C29" s="7" t="s">
        <v>25</v>
      </c>
      <c r="D29" s="8">
        <v>39452</v>
      </c>
      <c r="E29" s="9">
        <v>1330</v>
      </c>
      <c r="F29" s="20">
        <f t="shared" si="1"/>
        <v>115.8435676334814</v>
      </c>
      <c r="G29" s="16">
        <v>11.481</v>
      </c>
    </row>
    <row r="30" spans="1:7" ht="12.75">
      <c r="A30" s="5" t="s">
        <v>26</v>
      </c>
      <c r="B30" s="6">
        <v>23</v>
      </c>
      <c r="C30" s="7" t="s">
        <v>27</v>
      </c>
      <c r="D30" s="8">
        <v>39460</v>
      </c>
      <c r="E30" s="9">
        <v>1000</v>
      </c>
      <c r="F30" s="20">
        <f t="shared" si="1"/>
        <v>87.10042679209128</v>
      </c>
      <c r="G30" s="16">
        <v>11.481</v>
      </c>
    </row>
    <row r="31" spans="1:7" ht="12.75">
      <c r="A31" s="5" t="s">
        <v>28</v>
      </c>
      <c r="B31" s="6">
        <v>36</v>
      </c>
      <c r="C31" s="7" t="s">
        <v>29</v>
      </c>
      <c r="D31" s="8">
        <v>39460</v>
      </c>
      <c r="E31" s="9">
        <v>330</v>
      </c>
      <c r="F31" s="20">
        <f t="shared" si="1"/>
        <v>28.743140841390122</v>
      </c>
      <c r="G31" s="16">
        <v>11.481</v>
      </c>
    </row>
    <row r="32" spans="1:7" ht="12.75">
      <c r="A32" s="5" t="s">
        <v>30</v>
      </c>
      <c r="B32" s="6">
        <v>42</v>
      </c>
      <c r="C32" s="7" t="s">
        <v>31</v>
      </c>
      <c r="D32" s="8">
        <v>39473</v>
      </c>
      <c r="E32" s="9">
        <v>320</v>
      </c>
      <c r="F32" s="20">
        <f t="shared" si="1"/>
        <v>27.87213657346921</v>
      </c>
      <c r="G32" s="16">
        <v>11.481</v>
      </c>
    </row>
    <row r="33" spans="1:7" ht="12.75">
      <c r="A33" s="5" t="s">
        <v>32</v>
      </c>
      <c r="B33" s="6">
        <v>47</v>
      </c>
      <c r="C33" s="7" t="s">
        <v>33</v>
      </c>
      <c r="D33" s="8">
        <v>39476</v>
      </c>
      <c r="E33" s="9">
        <v>1500</v>
      </c>
      <c r="F33" s="20">
        <f t="shared" si="1"/>
        <v>130.65064018813692</v>
      </c>
      <c r="G33" s="16">
        <v>11.481</v>
      </c>
    </row>
    <row r="34" spans="1:7" ht="12.75">
      <c r="A34" s="5" t="s">
        <v>34</v>
      </c>
      <c r="B34" s="6">
        <v>48</v>
      </c>
      <c r="C34" s="7" t="s">
        <v>33</v>
      </c>
      <c r="D34" s="8">
        <v>39476</v>
      </c>
      <c r="E34" s="9">
        <v>300</v>
      </c>
      <c r="F34" s="20">
        <f t="shared" si="1"/>
        <v>26.130128037627383</v>
      </c>
      <c r="G34" s="16">
        <v>11.481</v>
      </c>
    </row>
    <row r="35" spans="1:7" ht="12.75">
      <c r="A35" s="5" t="s">
        <v>35</v>
      </c>
      <c r="B35" s="13" t="s">
        <v>36</v>
      </c>
      <c r="C35" s="7" t="s">
        <v>37</v>
      </c>
      <c r="D35" s="8">
        <v>39507</v>
      </c>
      <c r="E35" s="9">
        <v>96</v>
      </c>
      <c r="F35" s="20">
        <f t="shared" si="1"/>
        <v>8.457404633952954</v>
      </c>
      <c r="G35" s="16">
        <v>11.351</v>
      </c>
    </row>
    <row r="36" spans="1:7" ht="12.75">
      <c r="A36" s="5" t="s">
        <v>35</v>
      </c>
      <c r="B36" s="13" t="s">
        <v>38</v>
      </c>
      <c r="C36" s="7" t="s">
        <v>39</v>
      </c>
      <c r="D36" s="8">
        <v>39507</v>
      </c>
      <c r="E36" s="9">
        <v>104</v>
      </c>
      <c r="F36" s="20">
        <f t="shared" si="1"/>
        <v>9.162188353449034</v>
      </c>
      <c r="G36" s="16">
        <v>11.351</v>
      </c>
    </row>
    <row r="37" spans="1:7" ht="12.75">
      <c r="A37" s="5" t="s">
        <v>40</v>
      </c>
      <c r="B37" s="6">
        <v>150</v>
      </c>
      <c r="C37" s="7" t="s">
        <v>25</v>
      </c>
      <c r="D37" s="8">
        <v>39508</v>
      </c>
      <c r="E37" s="9">
        <v>500</v>
      </c>
      <c r="F37" s="20">
        <f t="shared" si="1"/>
        <v>41.625041625041625</v>
      </c>
      <c r="G37" s="16">
        <v>12.012</v>
      </c>
    </row>
    <row r="38" spans="1:7" ht="12.75">
      <c r="A38" s="5" t="s">
        <v>41</v>
      </c>
      <c r="B38" s="6">
        <v>108</v>
      </c>
      <c r="C38" s="7" t="s">
        <v>29</v>
      </c>
      <c r="D38" s="8">
        <v>39508</v>
      </c>
      <c r="E38" s="9">
        <v>300</v>
      </c>
      <c r="F38" s="20">
        <f t="shared" si="1"/>
        <v>24.975024975024976</v>
      </c>
      <c r="G38" s="16">
        <v>12.012</v>
      </c>
    </row>
    <row r="39" spans="1:7" ht="12.75">
      <c r="A39" s="5" t="s">
        <v>42</v>
      </c>
      <c r="B39" s="6">
        <v>151</v>
      </c>
      <c r="C39" s="7" t="s">
        <v>25</v>
      </c>
      <c r="D39" s="8">
        <v>39508</v>
      </c>
      <c r="E39" s="9">
        <v>395</v>
      </c>
      <c r="F39" s="20">
        <f t="shared" si="1"/>
        <v>32.883782883782885</v>
      </c>
      <c r="G39" s="16">
        <v>12.012</v>
      </c>
    </row>
    <row r="40" spans="1:7" ht="12.75">
      <c r="A40" s="5" t="s">
        <v>43</v>
      </c>
      <c r="B40" s="6">
        <v>139</v>
      </c>
      <c r="C40" s="7" t="s">
        <v>44</v>
      </c>
      <c r="D40" s="8">
        <v>39533</v>
      </c>
      <c r="E40" s="9">
        <v>400</v>
      </c>
      <c r="F40" s="20">
        <f t="shared" si="1"/>
        <v>33.3000333000333</v>
      </c>
      <c r="G40" s="16">
        <v>12.012</v>
      </c>
    </row>
    <row r="41" spans="1:7" ht="12.75">
      <c r="A41" s="5" t="s">
        <v>45</v>
      </c>
      <c r="B41" s="6">
        <v>142</v>
      </c>
      <c r="C41" s="7" t="s">
        <v>46</v>
      </c>
      <c r="D41" s="8">
        <v>39535</v>
      </c>
      <c r="E41" s="9">
        <v>400</v>
      </c>
      <c r="F41" s="20">
        <f t="shared" si="1"/>
        <v>33.3000333000333</v>
      </c>
      <c r="G41" s="16">
        <v>12.012</v>
      </c>
    </row>
    <row r="42" spans="1:7" ht="12.75">
      <c r="A42" s="5" t="s">
        <v>35</v>
      </c>
      <c r="B42" s="13" t="s">
        <v>47</v>
      </c>
      <c r="C42" s="7" t="s">
        <v>48</v>
      </c>
      <c r="D42" s="8">
        <v>39538</v>
      </c>
      <c r="E42" s="9">
        <v>48</v>
      </c>
      <c r="F42" s="20">
        <f t="shared" si="1"/>
        <v>3.9960039960039957</v>
      </c>
      <c r="G42" s="16">
        <v>12.012</v>
      </c>
    </row>
    <row r="43" spans="1:7" ht="12.75">
      <c r="A43" s="5" t="s">
        <v>49</v>
      </c>
      <c r="B43" s="6">
        <v>152</v>
      </c>
      <c r="C43" s="7" t="s">
        <v>50</v>
      </c>
      <c r="D43" s="8">
        <v>39542</v>
      </c>
      <c r="E43" s="9">
        <v>500</v>
      </c>
      <c r="F43" s="20">
        <f t="shared" si="1"/>
        <v>41.85501423070484</v>
      </c>
      <c r="G43" s="16">
        <v>11.946</v>
      </c>
    </row>
    <row r="44" spans="1:7" ht="12.75">
      <c r="A44" s="5" t="s">
        <v>51</v>
      </c>
      <c r="B44" s="6">
        <v>604</v>
      </c>
      <c r="C44" s="7" t="s">
        <v>50</v>
      </c>
      <c r="D44" s="8">
        <v>39567</v>
      </c>
      <c r="E44" s="9">
        <v>500</v>
      </c>
      <c r="F44" s="20">
        <f t="shared" si="1"/>
        <v>41.85501423070484</v>
      </c>
      <c r="G44" s="16">
        <v>11.946</v>
      </c>
    </row>
    <row r="45" spans="1:7" ht="12.75">
      <c r="A45" s="5" t="s">
        <v>52</v>
      </c>
      <c r="B45" s="6">
        <v>164</v>
      </c>
      <c r="C45" s="7" t="s">
        <v>53</v>
      </c>
      <c r="D45" s="8">
        <v>39544</v>
      </c>
      <c r="E45" s="9">
        <v>1500</v>
      </c>
      <c r="F45" s="20">
        <f t="shared" si="1"/>
        <v>125.56504269211452</v>
      </c>
      <c r="G45" s="16">
        <v>11.946</v>
      </c>
    </row>
    <row r="46" spans="1:7" ht="12.75">
      <c r="A46" s="5" t="s">
        <v>54</v>
      </c>
      <c r="B46" s="6">
        <v>190</v>
      </c>
      <c r="C46" s="7" t="s">
        <v>55</v>
      </c>
      <c r="D46" s="8">
        <v>39552</v>
      </c>
      <c r="E46" s="9">
        <v>120</v>
      </c>
      <c r="F46" s="20">
        <f t="shared" si="1"/>
        <v>10.045203415369162</v>
      </c>
      <c r="G46" s="16">
        <v>11.946</v>
      </c>
    </row>
    <row r="47" spans="1:7" ht="12.75">
      <c r="A47" s="5" t="s">
        <v>35</v>
      </c>
      <c r="B47" s="13" t="s">
        <v>56</v>
      </c>
      <c r="C47" s="7" t="s">
        <v>48</v>
      </c>
      <c r="D47" s="8">
        <v>39568</v>
      </c>
      <c r="E47" s="9">
        <v>48</v>
      </c>
      <c r="F47" s="20">
        <f t="shared" si="1"/>
        <v>4.018081366147665</v>
      </c>
      <c r="G47" s="16">
        <v>11.946</v>
      </c>
    </row>
    <row r="48" spans="1:7" ht="12.75">
      <c r="A48" s="5" t="s">
        <v>57</v>
      </c>
      <c r="B48" s="6">
        <v>419</v>
      </c>
      <c r="C48" s="7" t="s">
        <v>58</v>
      </c>
      <c r="D48" s="8">
        <v>39583</v>
      </c>
      <c r="E48" s="9">
        <v>120</v>
      </c>
      <c r="F48" s="20">
        <f t="shared" si="1"/>
        <v>10.045203415369162</v>
      </c>
      <c r="G48" s="16">
        <v>11.946</v>
      </c>
    </row>
    <row r="49" spans="1:7" ht="12.75">
      <c r="A49" s="5" t="s">
        <v>59</v>
      </c>
      <c r="B49" s="6">
        <v>456</v>
      </c>
      <c r="C49" s="7" t="s">
        <v>50</v>
      </c>
      <c r="D49" s="8">
        <v>39597</v>
      </c>
      <c r="E49" s="9">
        <v>500</v>
      </c>
      <c r="F49" s="20">
        <f t="shared" si="1"/>
        <v>43.535045711798</v>
      </c>
      <c r="G49" s="23">
        <v>11.485</v>
      </c>
    </row>
    <row r="50" spans="1:7" ht="12.75">
      <c r="A50" s="5" t="s">
        <v>35</v>
      </c>
      <c r="B50" s="13" t="s">
        <v>60</v>
      </c>
      <c r="C50" s="7" t="s">
        <v>48</v>
      </c>
      <c r="D50" s="8">
        <v>39597</v>
      </c>
      <c r="E50" s="9">
        <v>96</v>
      </c>
      <c r="F50" s="20">
        <f t="shared" si="1"/>
        <v>8.358728776665217</v>
      </c>
      <c r="G50" s="23">
        <v>11.485</v>
      </c>
    </row>
    <row r="51" spans="1:7" ht="12.75">
      <c r="A51" s="5" t="s">
        <v>61</v>
      </c>
      <c r="B51" s="6">
        <v>464</v>
      </c>
      <c r="C51" s="7" t="s">
        <v>62</v>
      </c>
      <c r="D51" s="8">
        <v>39598</v>
      </c>
      <c r="E51" s="9">
        <v>400</v>
      </c>
      <c r="F51" s="20">
        <f t="shared" si="1"/>
        <v>34.8280365694384</v>
      </c>
      <c r="G51" s="23">
        <v>11.485</v>
      </c>
    </row>
    <row r="52" spans="1:7" ht="12.75">
      <c r="A52" s="5" t="s">
        <v>63</v>
      </c>
      <c r="B52" s="6">
        <v>465</v>
      </c>
      <c r="C52" s="7" t="s">
        <v>64</v>
      </c>
      <c r="D52" s="8">
        <v>39600</v>
      </c>
      <c r="E52" s="9">
        <v>1000</v>
      </c>
      <c r="F52" s="20">
        <f t="shared" si="1"/>
        <v>86.38562543192812</v>
      </c>
      <c r="G52" s="16">
        <v>11.576</v>
      </c>
    </row>
    <row r="53" spans="1:7" ht="12.75">
      <c r="A53" s="5" t="s">
        <v>65</v>
      </c>
      <c r="B53" s="6">
        <v>497</v>
      </c>
      <c r="C53" s="7" t="s">
        <v>66</v>
      </c>
      <c r="D53" s="8">
        <v>39627</v>
      </c>
      <c r="E53" s="9">
        <v>250</v>
      </c>
      <c r="F53" s="20">
        <f t="shared" si="1"/>
        <v>21.59640635798203</v>
      </c>
      <c r="G53" s="16">
        <v>11.576</v>
      </c>
    </row>
    <row r="54" spans="1:7" ht="12.75">
      <c r="A54" s="5" t="s">
        <v>67</v>
      </c>
      <c r="B54" s="6">
        <v>498</v>
      </c>
      <c r="C54" s="7" t="s">
        <v>68</v>
      </c>
      <c r="D54" s="8">
        <v>39629</v>
      </c>
      <c r="E54" s="9">
        <v>500</v>
      </c>
      <c r="F54" s="20">
        <f t="shared" si="1"/>
        <v>43.19281271596406</v>
      </c>
      <c r="G54" s="16">
        <v>11.576</v>
      </c>
    </row>
    <row r="55" spans="1:7" ht="12.75">
      <c r="A55" s="10" t="s">
        <v>69</v>
      </c>
      <c r="B55" s="11"/>
      <c r="C55" s="11"/>
      <c r="D55" s="8"/>
      <c r="E55" s="12">
        <f>SUM(E27:E54)</f>
        <v>13057</v>
      </c>
      <c r="F55" s="22">
        <f>SUM(F27:F54)</f>
        <v>1118.8699814437498</v>
      </c>
      <c r="G55" s="16"/>
    </row>
    <row r="56" spans="1:7" ht="12.75">
      <c r="A56" s="1" t="s">
        <v>70</v>
      </c>
      <c r="B56" s="2"/>
      <c r="C56" s="2"/>
      <c r="D56" s="2"/>
      <c r="E56" s="2"/>
      <c r="F56" s="2"/>
      <c r="G56" s="3"/>
    </row>
    <row r="57" spans="1:7" ht="12.75">
      <c r="A57" s="5" t="s">
        <v>71</v>
      </c>
      <c r="B57" s="6">
        <v>37957</v>
      </c>
      <c r="C57" s="7" t="s">
        <v>72</v>
      </c>
      <c r="D57" s="8">
        <v>39474</v>
      </c>
      <c r="E57" s="9">
        <v>200</v>
      </c>
      <c r="F57" s="20">
        <f>E57/G57</f>
        <v>17.420085358418255</v>
      </c>
      <c r="G57" s="16">
        <v>11.481</v>
      </c>
    </row>
    <row r="58" spans="1:7" ht="12.75">
      <c r="A58" s="5" t="s">
        <v>71</v>
      </c>
      <c r="B58" s="6">
        <v>1104</v>
      </c>
      <c r="C58" s="7" t="s">
        <v>73</v>
      </c>
      <c r="D58" s="8">
        <v>39479</v>
      </c>
      <c r="E58" s="9">
        <v>500</v>
      </c>
      <c r="F58" s="20">
        <f aca="true" t="shared" si="2" ref="F58:F80">E58/G58</f>
        <v>44.048982468504974</v>
      </c>
      <c r="G58" s="16">
        <v>11.351</v>
      </c>
    </row>
    <row r="59" spans="1:7" ht="12.75">
      <c r="A59" s="5" t="s">
        <v>71</v>
      </c>
      <c r="B59" s="6">
        <v>1138</v>
      </c>
      <c r="C59" s="7" t="s">
        <v>73</v>
      </c>
      <c r="D59" s="8">
        <v>39484</v>
      </c>
      <c r="E59" s="9">
        <v>500</v>
      </c>
      <c r="F59" s="20">
        <f t="shared" si="2"/>
        <v>44.048982468504974</v>
      </c>
      <c r="G59" s="16">
        <v>11.351</v>
      </c>
    </row>
    <row r="60" spans="1:7" ht="12.75">
      <c r="A60" s="5" t="s">
        <v>71</v>
      </c>
      <c r="B60" s="6">
        <v>1146</v>
      </c>
      <c r="C60" s="7" t="s">
        <v>73</v>
      </c>
      <c r="D60" s="8">
        <v>39485</v>
      </c>
      <c r="E60" s="9">
        <v>300</v>
      </c>
      <c r="F60" s="20">
        <f t="shared" si="2"/>
        <v>26.429389481102984</v>
      </c>
      <c r="G60" s="16">
        <v>11.351</v>
      </c>
    </row>
    <row r="61" spans="1:7" ht="12.75">
      <c r="A61" s="5" t="s">
        <v>71</v>
      </c>
      <c r="B61" s="6">
        <v>18694</v>
      </c>
      <c r="C61" s="7" t="s">
        <v>74</v>
      </c>
      <c r="D61" s="8">
        <v>39504</v>
      </c>
      <c r="E61" s="9">
        <v>750</v>
      </c>
      <c r="F61" s="20">
        <f t="shared" si="2"/>
        <v>66.07347370275747</v>
      </c>
      <c r="G61" s="16">
        <v>11.351</v>
      </c>
    </row>
    <row r="62" spans="1:7" ht="12.75">
      <c r="A62" s="5" t="s">
        <v>71</v>
      </c>
      <c r="B62" s="6">
        <v>18719</v>
      </c>
      <c r="C62" s="7" t="s">
        <v>74</v>
      </c>
      <c r="D62" s="8">
        <v>39505</v>
      </c>
      <c r="E62" s="9">
        <v>750</v>
      </c>
      <c r="F62" s="20">
        <f t="shared" si="2"/>
        <v>66.07347370275747</v>
      </c>
      <c r="G62" s="16">
        <v>11.351</v>
      </c>
    </row>
    <row r="63" spans="1:7" ht="12.75">
      <c r="A63" s="5" t="s">
        <v>71</v>
      </c>
      <c r="B63" s="6">
        <v>18770</v>
      </c>
      <c r="C63" s="7" t="s">
        <v>74</v>
      </c>
      <c r="D63" s="8">
        <v>39510</v>
      </c>
      <c r="E63" s="9">
        <v>700</v>
      </c>
      <c r="F63" s="20">
        <f t="shared" si="2"/>
        <v>58.27505827505827</v>
      </c>
      <c r="G63" s="16">
        <v>12.012</v>
      </c>
    </row>
    <row r="64" spans="1:7" ht="12.75">
      <c r="A64" s="5" t="s">
        <v>71</v>
      </c>
      <c r="B64" s="6">
        <v>18785</v>
      </c>
      <c r="C64" s="7" t="s">
        <v>74</v>
      </c>
      <c r="D64" s="8">
        <v>39511</v>
      </c>
      <c r="E64" s="9">
        <v>700</v>
      </c>
      <c r="F64" s="20">
        <f t="shared" si="2"/>
        <v>58.27505827505827</v>
      </c>
      <c r="G64" s="16">
        <v>12.012</v>
      </c>
    </row>
    <row r="65" spans="1:7" ht="12.75">
      <c r="A65" s="5" t="s">
        <v>71</v>
      </c>
      <c r="B65" s="6">
        <v>18804</v>
      </c>
      <c r="C65" s="7" t="s">
        <v>74</v>
      </c>
      <c r="D65" s="8">
        <v>39512</v>
      </c>
      <c r="E65" s="9">
        <v>750</v>
      </c>
      <c r="F65" s="20">
        <f t="shared" si="2"/>
        <v>62.437562437562434</v>
      </c>
      <c r="G65" s="16">
        <v>12.012</v>
      </c>
    </row>
    <row r="66" spans="1:7" ht="12.75">
      <c r="A66" s="5" t="s">
        <v>71</v>
      </c>
      <c r="B66" s="6">
        <v>13527</v>
      </c>
      <c r="C66" s="7" t="s">
        <v>75</v>
      </c>
      <c r="D66" s="8">
        <v>39513</v>
      </c>
      <c r="E66" s="9">
        <v>750</v>
      </c>
      <c r="F66" s="20">
        <f t="shared" si="2"/>
        <v>62.437562437562434</v>
      </c>
      <c r="G66" s="16">
        <v>12.012</v>
      </c>
    </row>
    <row r="67" spans="1:7" ht="12.75">
      <c r="A67" s="5" t="s">
        <v>71</v>
      </c>
      <c r="B67" s="6">
        <v>1270</v>
      </c>
      <c r="C67" s="7" t="s">
        <v>73</v>
      </c>
      <c r="D67" s="8">
        <v>39517</v>
      </c>
      <c r="E67" s="9">
        <v>750</v>
      </c>
      <c r="F67" s="20">
        <f t="shared" si="2"/>
        <v>62.437562437562434</v>
      </c>
      <c r="G67" s="16">
        <v>12.012</v>
      </c>
    </row>
    <row r="68" spans="1:7" ht="12.75">
      <c r="A68" s="5" t="s">
        <v>71</v>
      </c>
      <c r="B68" s="6">
        <v>1397</v>
      </c>
      <c r="C68" s="7" t="s">
        <v>76</v>
      </c>
      <c r="D68" s="8">
        <v>39531</v>
      </c>
      <c r="E68" s="9">
        <v>500</v>
      </c>
      <c r="F68" s="20">
        <f t="shared" si="2"/>
        <v>41.625041625041625</v>
      </c>
      <c r="G68" s="16">
        <v>12.012</v>
      </c>
    </row>
    <row r="69" spans="1:7" ht="12.75">
      <c r="A69" s="5" t="s">
        <v>71</v>
      </c>
      <c r="B69" s="6">
        <v>1488</v>
      </c>
      <c r="C69" s="7" t="s">
        <v>76</v>
      </c>
      <c r="D69" s="8">
        <v>39533</v>
      </c>
      <c r="E69" s="9">
        <v>500</v>
      </c>
      <c r="F69" s="20">
        <f t="shared" si="2"/>
        <v>41.625041625041625</v>
      </c>
      <c r="G69" s="16">
        <v>12.012</v>
      </c>
    </row>
    <row r="70" spans="1:7" ht="12.75">
      <c r="A70" s="5" t="s">
        <v>71</v>
      </c>
      <c r="B70" s="6">
        <v>23218</v>
      </c>
      <c r="C70" s="7" t="s">
        <v>77</v>
      </c>
      <c r="D70" s="8">
        <v>39559</v>
      </c>
      <c r="E70" s="9">
        <v>900</v>
      </c>
      <c r="F70" s="20">
        <f t="shared" si="2"/>
        <v>75.33902561526871</v>
      </c>
      <c r="G70" s="16">
        <v>11.946</v>
      </c>
    </row>
    <row r="71" spans="1:7" ht="12.75">
      <c r="A71" s="5" t="s">
        <v>71</v>
      </c>
      <c r="B71" s="6">
        <v>1817</v>
      </c>
      <c r="C71" s="7" t="s">
        <v>73</v>
      </c>
      <c r="D71" s="8">
        <v>39564</v>
      </c>
      <c r="E71" s="9">
        <v>500</v>
      </c>
      <c r="F71" s="20">
        <f t="shared" si="2"/>
        <v>41.85501423070484</v>
      </c>
      <c r="G71" s="16">
        <v>11.946</v>
      </c>
    </row>
    <row r="72" spans="1:7" ht="12.75">
      <c r="A72" s="5" t="s">
        <v>71</v>
      </c>
      <c r="B72" s="6">
        <v>10804</v>
      </c>
      <c r="C72" s="7" t="s">
        <v>78</v>
      </c>
      <c r="D72" s="8">
        <v>39564</v>
      </c>
      <c r="E72" s="9">
        <v>600</v>
      </c>
      <c r="F72" s="20">
        <f t="shared" si="2"/>
        <v>50.22601707684581</v>
      </c>
      <c r="G72" s="16">
        <v>11.946</v>
      </c>
    </row>
    <row r="73" spans="1:7" ht="12.75">
      <c r="A73" s="5" t="s">
        <v>71</v>
      </c>
      <c r="B73" s="6">
        <v>19556</v>
      </c>
      <c r="C73" s="7" t="s">
        <v>74</v>
      </c>
      <c r="D73" s="8">
        <v>39566</v>
      </c>
      <c r="E73" s="9">
        <v>100</v>
      </c>
      <c r="F73" s="20">
        <f t="shared" si="2"/>
        <v>8.371002846140968</v>
      </c>
      <c r="G73" s="16">
        <v>11.946</v>
      </c>
    </row>
    <row r="74" spans="1:7" ht="12.75">
      <c r="A74" s="5" t="s">
        <v>71</v>
      </c>
      <c r="B74" s="6">
        <v>1308</v>
      </c>
      <c r="C74" s="7" t="s">
        <v>81</v>
      </c>
      <c r="D74" s="8">
        <v>39574</v>
      </c>
      <c r="E74" s="9">
        <v>700</v>
      </c>
      <c r="F74" s="20">
        <f t="shared" si="2"/>
        <v>60.9490639965172</v>
      </c>
      <c r="G74" s="23">
        <v>11.485</v>
      </c>
    </row>
    <row r="75" spans="1:7" ht="12.75">
      <c r="A75" s="5" t="s">
        <v>71</v>
      </c>
      <c r="B75" s="6">
        <v>19942</v>
      </c>
      <c r="C75" s="7" t="s">
        <v>82</v>
      </c>
      <c r="D75" s="8">
        <v>39595</v>
      </c>
      <c r="E75" s="9">
        <v>1000</v>
      </c>
      <c r="F75" s="20">
        <f t="shared" si="2"/>
        <v>87.070091423596</v>
      </c>
      <c r="G75" s="23">
        <v>11.485</v>
      </c>
    </row>
    <row r="76" spans="1:7" ht="12.75">
      <c r="A76" s="5" t="s">
        <v>71</v>
      </c>
      <c r="B76" s="6">
        <v>121952</v>
      </c>
      <c r="C76" s="7" t="s">
        <v>85</v>
      </c>
      <c r="D76" s="8">
        <v>39574</v>
      </c>
      <c r="E76" s="9">
        <v>50</v>
      </c>
      <c r="F76" s="20">
        <f t="shared" si="2"/>
        <v>4.3535045711798</v>
      </c>
      <c r="G76" s="23">
        <v>11.485</v>
      </c>
    </row>
    <row r="77" spans="1:7" ht="12.75">
      <c r="A77" s="5" t="s">
        <v>71</v>
      </c>
      <c r="B77" s="6">
        <v>4409</v>
      </c>
      <c r="C77" s="7" t="s">
        <v>81</v>
      </c>
      <c r="D77" s="8">
        <v>39601</v>
      </c>
      <c r="E77" s="9">
        <v>200</v>
      </c>
      <c r="F77" s="20">
        <f>E77/G77</f>
        <v>17.277125086385624</v>
      </c>
      <c r="G77" s="16">
        <v>11.576</v>
      </c>
    </row>
    <row r="78" spans="1:7" ht="12.75">
      <c r="A78" s="5" t="s">
        <v>71</v>
      </c>
      <c r="B78" s="6">
        <v>5613</v>
      </c>
      <c r="C78" s="7" t="s">
        <v>83</v>
      </c>
      <c r="D78" s="8">
        <v>39629</v>
      </c>
      <c r="E78" s="9">
        <v>700</v>
      </c>
      <c r="F78" s="20">
        <f t="shared" si="2"/>
        <v>60.46993780234968</v>
      </c>
      <c r="G78" s="16">
        <v>11.576</v>
      </c>
    </row>
    <row r="79" spans="1:7" ht="12.75">
      <c r="A79" s="5" t="s">
        <v>71</v>
      </c>
      <c r="B79" s="6">
        <v>5527</v>
      </c>
      <c r="C79" s="7" t="s">
        <v>83</v>
      </c>
      <c r="D79" s="8">
        <v>39630</v>
      </c>
      <c r="E79" s="9">
        <v>700</v>
      </c>
      <c r="F79" s="20">
        <f t="shared" si="2"/>
        <v>60.46993780234968</v>
      </c>
      <c r="G79" s="16">
        <v>11.576</v>
      </c>
    </row>
    <row r="80" spans="1:7" ht="12.75">
      <c r="A80" s="5" t="s">
        <v>71</v>
      </c>
      <c r="B80" s="6">
        <v>182</v>
      </c>
      <c r="C80" s="7" t="s">
        <v>84</v>
      </c>
      <c r="D80" s="8">
        <v>39635</v>
      </c>
      <c r="E80" s="9">
        <v>750</v>
      </c>
      <c r="F80" s="20">
        <f t="shared" si="2"/>
        <v>63.39278167525991</v>
      </c>
      <c r="G80" s="17">
        <v>11.831</v>
      </c>
    </row>
    <row r="81" spans="1:7" ht="12.75">
      <c r="A81" s="10" t="s">
        <v>79</v>
      </c>
      <c r="B81" s="11"/>
      <c r="C81" s="11"/>
      <c r="D81" s="8"/>
      <c r="E81" s="12">
        <f>SUM(E57:E80)</f>
        <v>13850</v>
      </c>
      <c r="F81" s="22">
        <f>SUM(F57:F80)</f>
        <v>1180.9807764215311</v>
      </c>
      <c r="G81" s="6"/>
    </row>
    <row r="82" spans="1:7" ht="12.75">
      <c r="A82" s="24" t="s">
        <v>86</v>
      </c>
      <c r="B82" s="6"/>
      <c r="C82" s="6"/>
      <c r="D82" s="6"/>
      <c r="E82" s="25">
        <f>E25+E55+E81</f>
        <v>32012.75</v>
      </c>
      <c r="F82" s="22">
        <f>F25+F55+F81</f>
        <v>2741.907644429804</v>
      </c>
      <c r="G82" s="6"/>
    </row>
    <row r="83" spans="1:7" ht="12.75">
      <c r="A83" s="24" t="s">
        <v>87</v>
      </c>
      <c r="B83" s="6"/>
      <c r="C83" s="6"/>
      <c r="D83" s="6"/>
      <c r="E83" s="6"/>
      <c r="F83" s="20"/>
      <c r="G83" s="26">
        <v>0.48</v>
      </c>
    </row>
  </sheetData>
  <mergeCells count="4">
    <mergeCell ref="A1:G2"/>
    <mergeCell ref="A4:G4"/>
    <mergeCell ref="A26:G26"/>
    <mergeCell ref="A56:G56"/>
  </mergeCells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2008-08-17T03:50:11Z</cp:lastPrinted>
  <dcterms:created xsi:type="dcterms:W3CDTF">2008-08-17T02:07:04Z</dcterms:created>
  <dcterms:modified xsi:type="dcterms:W3CDTF">2008-08-17T03:50:18Z</dcterms:modified>
  <cp:category/>
  <cp:version/>
  <cp:contentType/>
  <cp:contentStatus/>
</cp:coreProperties>
</file>